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pberry\Desktop\Research Committee\2015\"/>
    </mc:Choice>
  </mc:AlternateContent>
  <bookViews>
    <workbookView xWindow="1995" yWindow="1365" windowWidth="16260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" i="1" l="1"/>
  <c r="H10" i="1" l="1"/>
  <c r="H9" i="1"/>
  <c r="H8" i="1"/>
  <c r="H6" i="1"/>
  <c r="H5" i="1"/>
  <c r="A7" i="2"/>
  <c r="C7" i="2" s="1"/>
  <c r="C8" i="2" s="1"/>
  <c r="C2" i="2"/>
  <c r="F9" i="1"/>
  <c r="F4" i="1"/>
</calcChain>
</file>

<file path=xl/sharedStrings.xml><?xml version="1.0" encoding="utf-8"?>
<sst xmlns="http://schemas.openxmlformats.org/spreadsheetml/2006/main" count="99" uniqueCount="64">
  <si>
    <t>Title</t>
  </si>
  <si>
    <t>Proponent</t>
  </si>
  <si>
    <t>Total Budget</t>
  </si>
  <si>
    <t>Sources of Funds</t>
  </si>
  <si>
    <t>Partner</t>
  </si>
  <si>
    <t>Weevils</t>
  </si>
  <si>
    <t>Trials</t>
  </si>
  <si>
    <t>RIDC Research Committee</t>
  </si>
  <si>
    <t xml:space="preserve"> </t>
  </si>
  <si>
    <t>Duration of Projects</t>
  </si>
  <si>
    <t>Tom Forge</t>
  </si>
  <si>
    <t>Renee Prasard/ES Cropconsult</t>
  </si>
  <si>
    <t>Fund</t>
  </si>
  <si>
    <t>Perbolt Review</t>
  </si>
  <si>
    <t>Tom Peerbolt</t>
  </si>
  <si>
    <t>Board's Decision</t>
  </si>
  <si>
    <t>Pathogens of Raspberries</t>
  </si>
  <si>
    <t>Yield Decline</t>
  </si>
  <si>
    <t>Botrytis Resistance</t>
  </si>
  <si>
    <t>Siva Sabaratnam/ Schreiber</t>
  </si>
  <si>
    <t>Research Committe Recommendation</t>
  </si>
  <si>
    <t>Eric Gerbrandt</t>
  </si>
  <si>
    <t xml:space="preserve">RIDC </t>
  </si>
  <si>
    <t>LMHIA</t>
  </si>
  <si>
    <t>Cash Confirmed from RIDC</t>
  </si>
  <si>
    <t>Vote 10</t>
  </si>
  <si>
    <t>3 yrs</t>
  </si>
  <si>
    <t>5 yrs</t>
  </si>
  <si>
    <t>1 yr</t>
  </si>
  <si>
    <t>Start Date</t>
  </si>
  <si>
    <t>2013 - 2015</t>
  </si>
  <si>
    <t>2013-2017</t>
  </si>
  <si>
    <t>Michael Dossett</t>
  </si>
  <si>
    <t xml:space="preserve">Annual </t>
  </si>
  <si>
    <t>Trust</t>
  </si>
  <si>
    <t>5 Years</t>
  </si>
  <si>
    <t>Vote 1</t>
  </si>
  <si>
    <t>Yr 20 15</t>
  </si>
  <si>
    <t>Research Projects for 2015/2016</t>
  </si>
  <si>
    <t>AAFC/    Agri Sci</t>
  </si>
  <si>
    <t>AAFC/   Agri Sci</t>
  </si>
  <si>
    <t>AAFC/   Agri Sci Project</t>
  </si>
  <si>
    <t>AAFC/       Agri Sci</t>
  </si>
  <si>
    <t>2013 - 2017</t>
  </si>
  <si>
    <t>Michael Dossett / Ag Canada 25% portion Parc Agassiz</t>
  </si>
  <si>
    <t>BCBC/   BCSGA/ WRRC/ LMHIA</t>
  </si>
  <si>
    <t>BCBC/   BCSGA/  WRRC/ LMHIA</t>
  </si>
  <si>
    <t xml:space="preserve">AAFC/ Agri Sci </t>
  </si>
  <si>
    <t>Germplasm (RIDC 50%)</t>
  </si>
  <si>
    <t>Cultivar Finishing (RIDC 55%)</t>
  </si>
  <si>
    <t>Admin (RIDC 31%)</t>
  </si>
  <si>
    <t>Amount Funding Requested 2015</t>
  </si>
  <si>
    <t>if we keep In agri science it is 75/25; remove and it changes</t>
  </si>
  <si>
    <t>Fund w/changes/merge w/Eric's Project</t>
  </si>
  <si>
    <t>RIDC</t>
  </si>
  <si>
    <t>Declined</t>
  </si>
  <si>
    <t>Research wants funded</t>
  </si>
  <si>
    <t>Research wants funded; no $ needed</t>
  </si>
  <si>
    <t>Growing Forward 2/BioSecurity Funding</t>
  </si>
  <si>
    <t>Out source Funded</t>
  </si>
  <si>
    <t>Present to Board</t>
  </si>
  <si>
    <t>RIDC/     BCSGA/   LMHIA</t>
  </si>
  <si>
    <t>Eric Gerbrandt/Tom Baumann</t>
  </si>
  <si>
    <t>Culitvar Development (RIDC55%)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</si>
</sst>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.5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164" fontId="2" fillId="0" borderId="8" xfId="1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4" fontId="4" fillId="0" borderId="8" xfId="1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pane ySplit="3" topLeftCell="A4" activePane="bottomLeft" state="frozen"/>
      <selection pane="bottomLeft" sqref="A1:L14"/>
    </sheetView>
  </sheetViews>
  <sheetFormatPr defaultColWidth="17.28515625" defaultRowHeight="12.75" x14ac:dyDescent="0.2"/>
  <cols>
    <col min="1" max="1" width="3" style="1" bestFit="1" customWidth="1"/>
    <col min="2" max="2" width="11.5703125" style="11" customWidth="1"/>
    <col min="3" max="3" width="14.42578125" style="1" customWidth="1"/>
    <col min="4" max="5" width="7.5703125" style="1" customWidth="1"/>
    <col min="6" max="6" width="10.85546875" style="9" customWidth="1"/>
    <col min="7" max="7" width="10.28515625" style="9" customWidth="1"/>
    <col min="8" max="8" width="11.85546875" style="9" customWidth="1"/>
    <col min="9" max="9" width="9.85546875" style="13" customWidth="1"/>
    <col min="10" max="10" width="7.85546875" style="1" bestFit="1" customWidth="1"/>
    <col min="11" max="11" width="15" style="1" customWidth="1"/>
    <col min="12" max="12" width="9.140625" style="1" customWidth="1"/>
    <col min="13" max="16384" width="17.28515625" style="1"/>
  </cols>
  <sheetData>
    <row r="1" spans="1:13" ht="1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5" customHeight="1" thickBot="1" x14ac:dyDescent="0.2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23" customFormat="1" ht="52.5" customHeight="1" x14ac:dyDescent="0.2">
      <c r="A3" s="24" t="s">
        <v>37</v>
      </c>
      <c r="B3" s="25" t="s">
        <v>0</v>
      </c>
      <c r="C3" s="26" t="s">
        <v>1</v>
      </c>
      <c r="D3" s="25" t="s">
        <v>9</v>
      </c>
      <c r="E3" s="25" t="s">
        <v>29</v>
      </c>
      <c r="F3" s="27" t="s">
        <v>2</v>
      </c>
      <c r="G3" s="28" t="s">
        <v>51</v>
      </c>
      <c r="H3" s="28" t="s">
        <v>24</v>
      </c>
      <c r="I3" s="25" t="s">
        <v>3</v>
      </c>
      <c r="J3" s="25" t="s">
        <v>4</v>
      </c>
      <c r="K3" s="26" t="s">
        <v>20</v>
      </c>
      <c r="L3" s="29" t="s">
        <v>15</v>
      </c>
    </row>
    <row r="4" spans="1:13" ht="44.25" customHeight="1" x14ac:dyDescent="0.2">
      <c r="A4" s="4">
        <v>1</v>
      </c>
      <c r="B4" s="10" t="s">
        <v>16</v>
      </c>
      <c r="C4" s="2" t="s">
        <v>10</v>
      </c>
      <c r="D4" s="2" t="s">
        <v>26</v>
      </c>
      <c r="E4" s="10" t="s">
        <v>30</v>
      </c>
      <c r="F4" s="6">
        <f>8509.8+29358</f>
        <v>37867.800000000003</v>
      </c>
      <c r="G4" s="35">
        <v>2836.6</v>
      </c>
      <c r="H4" s="6">
        <v>2836.6</v>
      </c>
      <c r="I4" s="37" t="s">
        <v>39</v>
      </c>
      <c r="J4" s="34" t="s">
        <v>46</v>
      </c>
      <c r="K4" s="2" t="s">
        <v>36</v>
      </c>
      <c r="L4" s="5" t="s">
        <v>53</v>
      </c>
      <c r="M4" s="13" t="s">
        <v>52</v>
      </c>
    </row>
    <row r="5" spans="1:13" ht="55.5" customHeight="1" x14ac:dyDescent="0.2">
      <c r="A5" s="4">
        <v>2</v>
      </c>
      <c r="B5" s="10" t="s">
        <v>48</v>
      </c>
      <c r="C5" s="2" t="s">
        <v>44</v>
      </c>
      <c r="D5" s="2" t="s">
        <v>35</v>
      </c>
      <c r="E5" s="10" t="s">
        <v>43</v>
      </c>
      <c r="F5" s="6">
        <v>3560.8</v>
      </c>
      <c r="G5" s="35">
        <v>1780.4</v>
      </c>
      <c r="H5" s="6">
        <f t="shared" ref="H5:H10" si="0">G5</f>
        <v>1780.4</v>
      </c>
      <c r="I5" s="37" t="s">
        <v>42</v>
      </c>
      <c r="J5" s="2" t="s">
        <v>46</v>
      </c>
      <c r="K5" s="2" t="s">
        <v>36</v>
      </c>
      <c r="L5" s="41" t="s">
        <v>12</v>
      </c>
    </row>
    <row r="6" spans="1:13" ht="54" customHeight="1" x14ac:dyDescent="0.2">
      <c r="A6" s="4">
        <v>3</v>
      </c>
      <c r="B6" s="10" t="s">
        <v>49</v>
      </c>
      <c r="C6" s="2" t="s">
        <v>44</v>
      </c>
      <c r="D6" s="2" t="s">
        <v>35</v>
      </c>
      <c r="E6" s="10" t="s">
        <v>43</v>
      </c>
      <c r="F6" s="6">
        <v>3161.6</v>
      </c>
      <c r="G6" s="35">
        <v>1738.88</v>
      </c>
      <c r="H6" s="6">
        <f t="shared" si="0"/>
        <v>1738.88</v>
      </c>
      <c r="I6" s="37" t="s">
        <v>42</v>
      </c>
      <c r="J6" s="2" t="s">
        <v>46</v>
      </c>
      <c r="K6" s="2" t="s">
        <v>36</v>
      </c>
      <c r="L6" s="41" t="s">
        <v>12</v>
      </c>
    </row>
    <row r="7" spans="1:13" ht="52.5" customHeight="1" x14ac:dyDescent="0.2">
      <c r="A7" s="4">
        <v>4</v>
      </c>
      <c r="B7" s="10" t="s">
        <v>50</v>
      </c>
      <c r="C7" s="2" t="s">
        <v>44</v>
      </c>
      <c r="D7" s="2" t="s">
        <v>35</v>
      </c>
      <c r="E7" s="10" t="s">
        <v>31</v>
      </c>
      <c r="F7" s="6">
        <v>4474.5</v>
      </c>
      <c r="G7" s="35">
        <v>953.38</v>
      </c>
      <c r="H7" s="6">
        <f t="shared" si="0"/>
        <v>953.38</v>
      </c>
      <c r="I7" s="37" t="s">
        <v>42</v>
      </c>
      <c r="J7" s="2" t="s">
        <v>46</v>
      </c>
      <c r="K7" s="2" t="s">
        <v>36</v>
      </c>
      <c r="L7" s="41" t="s">
        <v>12</v>
      </c>
    </row>
    <row r="8" spans="1:13" ht="54.75" customHeight="1" x14ac:dyDescent="0.2">
      <c r="A8" s="4">
        <v>5</v>
      </c>
      <c r="B8" s="10" t="s">
        <v>48</v>
      </c>
      <c r="C8" s="2" t="s">
        <v>32</v>
      </c>
      <c r="D8" s="2" t="s">
        <v>35</v>
      </c>
      <c r="E8" s="10" t="s">
        <v>31</v>
      </c>
      <c r="F8" s="6">
        <v>836780</v>
      </c>
      <c r="G8" s="35">
        <v>20459</v>
      </c>
      <c r="H8" s="6">
        <f t="shared" si="0"/>
        <v>20459</v>
      </c>
      <c r="I8" s="37" t="s">
        <v>40</v>
      </c>
      <c r="J8" s="2" t="s">
        <v>46</v>
      </c>
      <c r="K8" s="2" t="s">
        <v>25</v>
      </c>
      <c r="L8" s="41" t="s">
        <v>12</v>
      </c>
    </row>
    <row r="9" spans="1:13" ht="55.5" customHeight="1" x14ac:dyDescent="0.2">
      <c r="A9" s="4">
        <v>6</v>
      </c>
      <c r="B9" s="10" t="s">
        <v>63</v>
      </c>
      <c r="C9" s="2" t="s">
        <v>32</v>
      </c>
      <c r="D9" s="2" t="s">
        <v>27</v>
      </c>
      <c r="E9" s="10" t="s">
        <v>31</v>
      </c>
      <c r="F9" s="6">
        <f>15808+727108</f>
        <v>742916</v>
      </c>
      <c r="G9" s="35">
        <v>19981</v>
      </c>
      <c r="H9" s="6">
        <f t="shared" si="0"/>
        <v>19981</v>
      </c>
      <c r="I9" s="37" t="s">
        <v>40</v>
      </c>
      <c r="J9" s="2" t="s">
        <v>45</v>
      </c>
      <c r="K9" s="2" t="s">
        <v>25</v>
      </c>
      <c r="L9" s="41" t="s">
        <v>12</v>
      </c>
    </row>
    <row r="10" spans="1:13" ht="39.75" customHeight="1" x14ac:dyDescent="0.2">
      <c r="A10" s="4">
        <v>7</v>
      </c>
      <c r="B10" s="10" t="s">
        <v>6</v>
      </c>
      <c r="C10" s="2" t="s">
        <v>62</v>
      </c>
      <c r="D10" s="2" t="s">
        <v>27</v>
      </c>
      <c r="E10" s="10" t="s">
        <v>31</v>
      </c>
      <c r="F10" s="6">
        <v>401168</v>
      </c>
      <c r="G10" s="35">
        <v>4669</v>
      </c>
      <c r="H10" s="6">
        <f t="shared" si="0"/>
        <v>4669</v>
      </c>
      <c r="I10" s="37" t="s">
        <v>47</v>
      </c>
      <c r="J10" s="2" t="s">
        <v>61</v>
      </c>
      <c r="K10" s="2" t="s">
        <v>25</v>
      </c>
      <c r="L10" s="41" t="s">
        <v>12</v>
      </c>
    </row>
    <row r="11" spans="1:13" ht="38.25" customHeight="1" x14ac:dyDescent="0.2">
      <c r="A11" s="14">
        <v>8</v>
      </c>
      <c r="B11" s="15" t="s">
        <v>5</v>
      </c>
      <c r="C11" s="16" t="s">
        <v>11</v>
      </c>
      <c r="D11" s="16" t="s">
        <v>27</v>
      </c>
      <c r="E11" s="15" t="s">
        <v>31</v>
      </c>
      <c r="F11" s="17">
        <v>2500</v>
      </c>
      <c r="G11" s="17">
        <v>2500</v>
      </c>
      <c r="H11" s="17">
        <v>0</v>
      </c>
      <c r="I11" s="38" t="s">
        <v>41</v>
      </c>
      <c r="J11" s="16"/>
      <c r="K11" s="16" t="s">
        <v>12</v>
      </c>
      <c r="L11" s="42" t="s">
        <v>55</v>
      </c>
    </row>
    <row r="12" spans="1:13" ht="26.25" customHeight="1" x14ac:dyDescent="0.2">
      <c r="A12" s="4">
        <v>9</v>
      </c>
      <c r="B12" s="10" t="s">
        <v>13</v>
      </c>
      <c r="C12" s="2" t="s">
        <v>14</v>
      </c>
      <c r="D12" s="2" t="s">
        <v>33</v>
      </c>
      <c r="E12" s="10">
        <v>2015</v>
      </c>
      <c r="F12" s="6">
        <v>1000</v>
      </c>
      <c r="G12" s="6">
        <v>1000</v>
      </c>
      <c r="H12" s="6">
        <v>1000</v>
      </c>
      <c r="I12" s="37" t="s">
        <v>54</v>
      </c>
      <c r="J12" s="2" t="s">
        <v>23</v>
      </c>
      <c r="K12" s="2" t="s">
        <v>34</v>
      </c>
      <c r="L12" s="41" t="s">
        <v>12</v>
      </c>
    </row>
    <row r="13" spans="1:13" ht="37.5" customHeight="1" x14ac:dyDescent="0.2">
      <c r="A13" s="14">
        <v>10</v>
      </c>
      <c r="B13" s="15" t="s">
        <v>17</v>
      </c>
      <c r="C13" s="16" t="s">
        <v>21</v>
      </c>
      <c r="D13" s="16" t="s">
        <v>28</v>
      </c>
      <c r="E13" s="15">
        <v>2015</v>
      </c>
      <c r="F13" s="17">
        <v>4000</v>
      </c>
      <c r="G13" s="17">
        <v>2000</v>
      </c>
      <c r="H13" s="17" t="s">
        <v>56</v>
      </c>
      <c r="I13" s="38" t="s">
        <v>22</v>
      </c>
      <c r="J13" s="16"/>
      <c r="K13" s="16" t="s">
        <v>34</v>
      </c>
      <c r="L13" s="41" t="s">
        <v>60</v>
      </c>
    </row>
    <row r="14" spans="1:13" ht="47.25" customHeight="1" thickBot="1" x14ac:dyDescent="0.25">
      <c r="A14" s="30">
        <v>11</v>
      </c>
      <c r="B14" s="31" t="s">
        <v>18</v>
      </c>
      <c r="C14" s="32" t="s">
        <v>19</v>
      </c>
      <c r="D14" s="32"/>
      <c r="E14" s="31">
        <v>2015</v>
      </c>
      <c r="F14" s="33">
        <v>25000</v>
      </c>
      <c r="G14" s="33">
        <v>2000</v>
      </c>
      <c r="H14" s="36" t="s">
        <v>57</v>
      </c>
      <c r="I14" s="39" t="s">
        <v>58</v>
      </c>
      <c r="J14" s="32"/>
      <c r="K14" s="32" t="s">
        <v>12</v>
      </c>
      <c r="L14" s="43" t="s">
        <v>59</v>
      </c>
    </row>
    <row r="15" spans="1:13" ht="18" customHeight="1" x14ac:dyDescent="0.2">
      <c r="A15" s="18"/>
      <c r="B15" s="19"/>
      <c r="C15" s="18"/>
      <c r="D15" s="18"/>
      <c r="E15" s="19"/>
      <c r="F15" s="20"/>
      <c r="G15" s="22"/>
      <c r="H15" s="22"/>
      <c r="I15" s="21"/>
      <c r="J15" s="18"/>
      <c r="K15" s="18"/>
      <c r="L15" s="21"/>
    </row>
    <row r="16" spans="1:13" ht="15" customHeight="1" x14ac:dyDescent="0.2">
      <c r="A16" s="3"/>
      <c r="B16" s="12"/>
      <c r="C16" s="3"/>
      <c r="D16" s="3"/>
      <c r="E16" s="3"/>
      <c r="F16" s="8"/>
      <c r="G16" s="7"/>
      <c r="H16" s="8"/>
      <c r="I16" s="40"/>
      <c r="J16" s="3"/>
      <c r="K16" s="3"/>
    </row>
    <row r="19" spans="6:6" ht="15" customHeight="1" x14ac:dyDescent="0.2">
      <c r="F19" s="9" t="s">
        <v>8</v>
      </c>
    </row>
  </sheetData>
  <mergeCells count="2">
    <mergeCell ref="A1:L1"/>
    <mergeCell ref="A2:L2"/>
  </mergeCells>
  <pageMargins left="0" right="0" top="0.15748031496062992" bottom="0" header="0.11811023622047245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8" sqref="C8"/>
    </sheetView>
  </sheetViews>
  <sheetFormatPr defaultRowHeight="15" x14ac:dyDescent="0.25"/>
  <sheetData>
    <row r="2" spans="1:3" x14ac:dyDescent="0.25">
      <c r="A2">
        <v>192</v>
      </c>
      <c r="B2">
        <v>7.36</v>
      </c>
      <c r="C2">
        <f>A2-B2</f>
        <v>184.64</v>
      </c>
    </row>
    <row r="3" spans="1:3" x14ac:dyDescent="0.25">
      <c r="A3">
        <v>71.75</v>
      </c>
      <c r="C3">
        <v>71.75</v>
      </c>
    </row>
    <row r="4" spans="1:3" x14ac:dyDescent="0.25">
      <c r="A4">
        <v>71.75</v>
      </c>
      <c r="C4">
        <v>71.75</v>
      </c>
    </row>
    <row r="5" spans="1:3" x14ac:dyDescent="0.25">
      <c r="A5">
        <v>3.75</v>
      </c>
      <c r="B5">
        <v>0.18</v>
      </c>
      <c r="C5">
        <v>3.57</v>
      </c>
    </row>
    <row r="6" spans="1:3" x14ac:dyDescent="0.25">
      <c r="A6">
        <v>8.5500000000000007</v>
      </c>
      <c r="C6">
        <v>8.5500000000000007</v>
      </c>
    </row>
    <row r="7" spans="1:3" x14ac:dyDescent="0.25">
      <c r="A7">
        <f>(77+32)*2</f>
        <v>218</v>
      </c>
      <c r="C7">
        <f>A7*0.43</f>
        <v>93.74</v>
      </c>
    </row>
    <row r="8" spans="1:3" x14ac:dyDescent="0.25">
      <c r="C8">
        <f>SUM(C2:C7)</f>
        <v>434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Raspberry</cp:lastModifiedBy>
  <cp:lastPrinted>2015-07-23T20:35:40Z</cp:lastPrinted>
  <dcterms:created xsi:type="dcterms:W3CDTF">2013-03-18T04:49:42Z</dcterms:created>
  <dcterms:modified xsi:type="dcterms:W3CDTF">2015-07-23T21:45:21Z</dcterms:modified>
</cp:coreProperties>
</file>